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国有建设用地" sheetId="2" r:id="rId1"/>
    <sheet name="近三年供应" sheetId="7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<sst xmlns="http://schemas.openxmlformats.org/spreadsheetml/2006/main" count="77" uniqueCount="61">
  <si>
    <t>附件1</t>
  </si>
  <si>
    <t>师市2026年度国有建设用地供应计划表</t>
  </si>
  <si>
    <t>单位：公顷</t>
  </si>
  <si>
    <t>项目名称</t>
  </si>
  <si>
    <t>计划总量</t>
  </si>
  <si>
    <t>其中</t>
  </si>
  <si>
    <t>商服用地</t>
  </si>
  <si>
    <t>工矿仓储用地</t>
  </si>
  <si>
    <t>住宅用地</t>
  </si>
  <si>
    <t>公共管理与公共服务用地</t>
  </si>
  <si>
    <t>交通运输用地</t>
  </si>
  <si>
    <t>水域及水利设施用地</t>
  </si>
  <si>
    <t>特殊用地</t>
  </si>
  <si>
    <t>其他</t>
  </si>
  <si>
    <t>前三年供地
平均值</t>
  </si>
  <si>
    <t>前一年供地总量</t>
  </si>
  <si>
    <t>增幅比</t>
  </si>
  <si>
    <t>增量</t>
  </si>
  <si>
    <t>存量</t>
  </si>
  <si>
    <t>小计</t>
  </si>
  <si>
    <t>产权住宅用地</t>
  </si>
  <si>
    <t>租赁住宅用地</t>
  </si>
  <si>
    <t>其他住宅用地</t>
  </si>
  <si>
    <t>计划量</t>
  </si>
  <si>
    <t>公告量</t>
  </si>
  <si>
    <t>与前三年平均值比较</t>
  </si>
  <si>
    <t>与前一年公告量比较</t>
  </si>
  <si>
    <t>占比</t>
  </si>
  <si>
    <t>城区</t>
  </si>
  <si>
    <r>
      <rPr>
        <sz val="12"/>
        <color rgb="FF000000"/>
        <rFont val="Times New Roman"/>
        <charset val="134"/>
      </rPr>
      <t>44</t>
    </r>
    <r>
      <rPr>
        <sz val="12"/>
        <color rgb="FF000000"/>
        <rFont val="黑体"/>
        <charset val="134"/>
      </rPr>
      <t>团</t>
    </r>
  </si>
  <si>
    <r>
      <rPr>
        <sz val="12"/>
        <color rgb="FF000000"/>
        <rFont val="Times New Roman"/>
        <charset val="134"/>
      </rPr>
      <t>45</t>
    </r>
    <r>
      <rPr>
        <sz val="12"/>
        <color rgb="FF000000"/>
        <rFont val="黑体"/>
        <charset val="134"/>
      </rPr>
      <t>团</t>
    </r>
  </si>
  <si>
    <r>
      <rPr>
        <sz val="12"/>
        <color rgb="FF000000"/>
        <rFont val="Times New Roman"/>
        <charset val="134"/>
      </rPr>
      <t>46</t>
    </r>
    <r>
      <rPr>
        <sz val="12"/>
        <color rgb="FF000000"/>
        <rFont val="黑体"/>
        <charset val="134"/>
      </rPr>
      <t>团</t>
    </r>
  </si>
  <si>
    <r>
      <rPr>
        <sz val="12"/>
        <color rgb="FF000000"/>
        <rFont val="Times New Roman"/>
        <charset val="134"/>
      </rPr>
      <t>48</t>
    </r>
    <r>
      <rPr>
        <sz val="12"/>
        <color rgb="FF000000"/>
        <rFont val="黑体"/>
        <charset val="134"/>
      </rPr>
      <t>团</t>
    </r>
  </si>
  <si>
    <r>
      <rPr>
        <sz val="12"/>
        <color rgb="FF000000"/>
        <rFont val="Times New Roman"/>
        <charset val="134"/>
      </rPr>
      <t>49</t>
    </r>
    <r>
      <rPr>
        <sz val="12"/>
        <color rgb="FF000000"/>
        <rFont val="黑体"/>
        <charset val="134"/>
      </rPr>
      <t>团</t>
    </r>
  </si>
  <si>
    <r>
      <rPr>
        <sz val="12"/>
        <color rgb="FF000000"/>
        <rFont val="Times New Roman"/>
        <charset val="134"/>
      </rPr>
      <t>50</t>
    </r>
    <r>
      <rPr>
        <sz val="12"/>
        <color rgb="FF000000"/>
        <rFont val="黑体"/>
        <charset val="134"/>
      </rPr>
      <t>团</t>
    </r>
  </si>
  <si>
    <r>
      <rPr>
        <sz val="12"/>
        <color rgb="FF000000"/>
        <rFont val="Times New Roman"/>
        <charset val="134"/>
      </rPr>
      <t>51</t>
    </r>
    <r>
      <rPr>
        <sz val="12"/>
        <color rgb="FF000000"/>
        <rFont val="黑体"/>
        <charset val="134"/>
      </rPr>
      <t>团</t>
    </r>
  </si>
  <si>
    <r>
      <rPr>
        <sz val="12"/>
        <color rgb="FF000000"/>
        <rFont val="Times New Roman"/>
        <charset val="134"/>
      </rPr>
      <t>53</t>
    </r>
    <r>
      <rPr>
        <sz val="12"/>
        <color rgb="FF000000"/>
        <rFont val="黑体"/>
        <charset val="134"/>
      </rPr>
      <t>团</t>
    </r>
  </si>
  <si>
    <r>
      <rPr>
        <sz val="12"/>
        <color rgb="FF000000"/>
        <rFont val="Times New Roman"/>
        <charset val="134"/>
      </rPr>
      <t>54</t>
    </r>
    <r>
      <rPr>
        <sz val="12"/>
        <color rgb="FF000000"/>
        <rFont val="黑体"/>
        <charset val="134"/>
      </rPr>
      <t>团</t>
    </r>
  </si>
  <si>
    <t>叶城二牧场</t>
  </si>
  <si>
    <t>图木舒克经开区</t>
  </si>
  <si>
    <t>兵团分区</t>
  </si>
  <si>
    <t>泽普产业园</t>
  </si>
  <si>
    <t>合计</t>
  </si>
  <si>
    <t>26%</t>
  </si>
  <si>
    <t>建设用地供地情况</t>
  </si>
  <si>
    <t>市</t>
  </si>
  <si>
    <t>平均值</t>
  </si>
  <si>
    <t>一师</t>
  </si>
  <si>
    <t>二师</t>
  </si>
  <si>
    <t>三师</t>
  </si>
  <si>
    <t>四师</t>
  </si>
  <si>
    <t>五师</t>
  </si>
  <si>
    <t>六师</t>
  </si>
  <si>
    <t>七师</t>
  </si>
  <si>
    <t>八师</t>
  </si>
  <si>
    <t>九师</t>
  </si>
  <si>
    <t>十师</t>
  </si>
  <si>
    <t>十二师</t>
  </si>
  <si>
    <t>十三师</t>
  </si>
  <si>
    <t>十四师</t>
  </si>
  <si>
    <t>住宅用地供地情况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</si>
</sst>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#0.0000"/>
    <numFmt numFmtId="177" formatCode="0.0000_);[Red]\(0.00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00_ "/>
    <numFmt numFmtId="179" formatCode="#,##0.0000_);[Red]\(#,##0.0000\)"/>
    <numFmt numFmtId="180" formatCode="0.00_ "/>
    <numFmt numFmtId="181" formatCode="#0.00"/>
  </numFmts>
  <fonts count="44">
    <font>
      <sz val="11"/>
      <color theme="1"/>
      <name val="宋体"/>
      <charset val="134"/>
      <scheme val="minor"/>
    </font>
    <font>
      <b/>
      <sz val="11"/>
      <color rgb="FF000000"/>
      <name val="SimSun"/>
      <charset val="134"/>
    </font>
    <font>
      <sz val="12"/>
      <color theme="1"/>
      <name val="Times New Roman"/>
      <charset val="134"/>
    </font>
    <font>
      <sz val="9"/>
      <color rgb="FF000000"/>
      <name val="SimSun"/>
      <charset val="134"/>
    </font>
    <font>
      <sz val="12"/>
      <name val="Times New Roman"/>
      <charset val="134"/>
    </font>
    <font>
      <sz val="10"/>
      <name val="Dialog.plai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黑体"/>
      <charset val="134"/>
    </font>
    <font>
      <sz val="12"/>
      <color rgb="FF000000"/>
      <name val="黑体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sz val="10.5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color theme="1"/>
      <name val="Times New Roman"/>
      <charset val="134"/>
    </font>
    <font>
      <b/>
      <sz val="10.5"/>
      <color rgb="FF000000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0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0" borderId="0"/>
    <xf numFmtId="0" fontId="32" fillId="23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34" fillId="0" borderId="0"/>
    <xf numFmtId="0" fontId="23" fillId="5" borderId="12" applyNumberFormat="0" applyAlignment="0" applyProtection="0">
      <alignment vertical="center"/>
    </xf>
    <xf numFmtId="0" fontId="41" fillId="24" borderId="18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0" borderId="0"/>
    <xf numFmtId="0" fontId="32" fillId="3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3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37" fillId="0" borderId="0"/>
    <xf numFmtId="0" fontId="34" fillId="0" borderId="0"/>
    <xf numFmtId="0" fontId="0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2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0" fillId="0" borderId="0" xfId="0" applyNumberFormat="1" applyFill="1">
      <alignment vertical="center"/>
    </xf>
    <xf numFmtId="0" fontId="15" fillId="0" borderId="0" xfId="0" applyFont="1" applyAlignment="1">
      <alignment horizontal="right" vertical="center"/>
    </xf>
    <xf numFmtId="0" fontId="8" fillId="0" borderId="7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18" fillId="0" borderId="10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center" vertical="center" wrapText="1"/>
    </xf>
    <xf numFmtId="10" fontId="13" fillId="0" borderId="9" xfId="0" applyNumberFormat="1" applyFont="1" applyFill="1" applyBorder="1" applyAlignment="1">
      <alignment horizontal="center" vertical="center"/>
    </xf>
    <xf numFmtId="177" fontId="19" fillId="0" borderId="10" xfId="0" applyNumberFormat="1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建设用地供应计划表" xfId="23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_兵团住房用地供应计划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0 10" xfId="53"/>
    <cellStyle name="常规 10 2 2" xfId="54"/>
    <cellStyle name="常规 10 2 2 2 2" xfId="55"/>
    <cellStyle name="常规 23 2 3" xfId="56"/>
    <cellStyle name="常规 4" xfId="57"/>
    <cellStyle name="常规_表1（供应计划汇总表最终）" xfId="58"/>
    <cellStyle name="常规_兵团住房用地供应计划 2" xfId="59"/>
    <cellStyle name="常规 13" xfId="60"/>
    <cellStyle name="常规_Sheet1" xfId="6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213;\&#24180;&#24230;&#29992;&#22320;&#35745;&#21010;\2026&#24180;&#20379;&#24212;&#35745;&#21010;\&#22242;&#22330;&#25253;\&#32463;&#24320;&#21306;\&#24072;&#24066;2026&#24180;&#24230;&#24314;&#35774;&#29992;&#22320;&#20379;&#24212;&#35745;&#21010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度供应计划表"/>
      <sheetName val="住宅用地"/>
      <sheetName val="Sheet3"/>
    </sheetNames>
    <sheetDataSet>
      <sheetData sheetId="0">
        <row r="7">
          <cell r="G7">
            <v>8.9733</v>
          </cell>
        </row>
        <row r="8">
          <cell r="G8">
            <v>6.1257</v>
          </cell>
        </row>
        <row r="9">
          <cell r="G9">
            <v>5.7906</v>
          </cell>
        </row>
        <row r="10">
          <cell r="G10">
            <v>6.51</v>
          </cell>
        </row>
        <row r="11">
          <cell r="G11">
            <v>9.2197</v>
          </cell>
        </row>
        <row r="12">
          <cell r="G12">
            <v>0.3333</v>
          </cell>
        </row>
        <row r="13">
          <cell r="G13">
            <v>3.3326</v>
          </cell>
        </row>
        <row r="14">
          <cell r="G14">
            <v>2.5918</v>
          </cell>
        </row>
        <row r="15">
          <cell r="G15">
            <v>10.8855</v>
          </cell>
        </row>
        <row r="16">
          <cell r="G16">
            <v>16.1769</v>
          </cell>
        </row>
        <row r="17">
          <cell r="G17">
            <v>13.05</v>
          </cell>
        </row>
        <row r="18">
          <cell r="G18">
            <v>5.9675</v>
          </cell>
        </row>
        <row r="19">
          <cell r="G19">
            <v>10.0197</v>
          </cell>
        </row>
        <row r="20">
          <cell r="G20">
            <v>13.4398</v>
          </cell>
        </row>
        <row r="21">
          <cell r="G21">
            <v>10</v>
          </cell>
        </row>
        <row r="22">
          <cell r="F22">
            <v>0.2714</v>
          </cell>
        </row>
        <row r="23">
          <cell r="P23">
            <v>1.0008</v>
          </cell>
        </row>
        <row r="24">
          <cell r="P24">
            <v>0.1477</v>
          </cell>
        </row>
        <row r="25">
          <cell r="P25">
            <v>0.651</v>
          </cell>
        </row>
        <row r="26">
          <cell r="M26">
            <v>12.6504</v>
          </cell>
        </row>
        <row r="27">
          <cell r="M27">
            <v>2.561</v>
          </cell>
        </row>
        <row r="28">
          <cell r="P28">
            <v>39.9498</v>
          </cell>
        </row>
        <row r="29">
          <cell r="P29">
            <v>0.2717</v>
          </cell>
        </row>
        <row r="30">
          <cell r="P30">
            <v>0.1548</v>
          </cell>
        </row>
        <row r="31">
          <cell r="H31">
            <v>2.9</v>
          </cell>
        </row>
        <row r="32">
          <cell r="O32">
            <v>3.9928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5"/>
  <sheetViews>
    <sheetView zoomScale="90" zoomScaleNormal="90" workbookViewId="0">
      <pane xSplit="1" ySplit="6" topLeftCell="B7" activePane="bottomRight" state="frozen"/>
      <selection/>
      <selection pane="topRight"/>
      <selection pane="bottomLeft"/>
      <selection pane="bottomRight" activeCell="X15" sqref="X15"/>
    </sheetView>
  </sheetViews>
  <sheetFormatPr defaultColWidth="9" defaultRowHeight="13.5"/>
  <cols>
    <col min="1" max="1" width="28.0416666666667" customWidth="1"/>
    <col min="2" max="5" width="8.8" customWidth="1"/>
    <col min="6" max="6" width="10.8666666666667" customWidth="1"/>
    <col min="7" max="7" width="8.8" customWidth="1"/>
    <col min="8" max="8" width="8.8" style="20" customWidth="1"/>
    <col min="9" max="10" width="11.875" customWidth="1"/>
    <col min="11" max="14" width="8.8" customWidth="1"/>
    <col min="15" max="15" width="7.25" customWidth="1"/>
    <col min="16" max="16" width="7.21666666666667" customWidth="1"/>
    <col min="17" max="17" width="9.33333333333333" hidden="1" customWidth="1"/>
    <col min="18" max="18" width="9" hidden="1" customWidth="1"/>
    <col min="19" max="19" width="11.125" hidden="1" customWidth="1"/>
    <col min="20" max="21" width="10.425" hidden="1" customWidth="1"/>
  </cols>
  <sheetData>
    <row r="1" customFormat="1" ht="23" customHeight="1" spans="1:8">
      <c r="A1" s="21" t="s">
        <v>0</v>
      </c>
      <c r="H1" s="20"/>
    </row>
    <row r="2" customFormat="1" ht="34" customHeight="1" spans="1:16">
      <c r="A2" s="22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  <c r="M2" s="22"/>
      <c r="N2" s="22"/>
      <c r="O2" s="22"/>
      <c r="P2" s="22"/>
    </row>
    <row r="3" customFormat="1" ht="21" customHeight="1" spans="8:16">
      <c r="H3" s="20"/>
      <c r="L3" s="41" t="s">
        <v>2</v>
      </c>
      <c r="M3" s="41"/>
      <c r="N3" s="41"/>
      <c r="O3" s="41"/>
      <c r="P3" s="41"/>
    </row>
    <row r="4" ht="18" customHeight="1" spans="1:32">
      <c r="A4" s="24" t="s">
        <v>3</v>
      </c>
      <c r="B4" s="24" t="s">
        <v>4</v>
      </c>
      <c r="C4" s="25" t="s">
        <v>5</v>
      </c>
      <c r="D4" s="25"/>
      <c r="E4" s="25"/>
      <c r="F4" s="24" t="s">
        <v>6</v>
      </c>
      <c r="G4" s="24" t="s">
        <v>7</v>
      </c>
      <c r="H4" s="26" t="s">
        <v>8</v>
      </c>
      <c r="I4" s="42"/>
      <c r="J4" s="42"/>
      <c r="K4" s="42"/>
      <c r="L4" s="24" t="s">
        <v>9</v>
      </c>
      <c r="M4" s="43" t="s">
        <v>10</v>
      </c>
      <c r="N4" s="24" t="s">
        <v>11</v>
      </c>
      <c r="O4" s="24" t="s">
        <v>12</v>
      </c>
      <c r="P4" s="24" t="s">
        <v>13</v>
      </c>
      <c r="Q4" s="24" t="s">
        <v>14</v>
      </c>
      <c r="R4" s="52" t="s">
        <v>15</v>
      </c>
      <c r="S4" s="53"/>
      <c r="T4" s="52" t="s">
        <v>16</v>
      </c>
      <c r="U4" s="53"/>
      <c r="Y4" s="13"/>
      <c r="Z4" s="13"/>
      <c r="AA4" s="13"/>
      <c r="AB4" s="13"/>
      <c r="AC4" s="13"/>
      <c r="AD4" s="13"/>
      <c r="AE4" s="13"/>
      <c r="AF4" s="13"/>
    </row>
    <row r="5" ht="18" customHeight="1" spans="1:32">
      <c r="A5" s="27"/>
      <c r="B5" s="27"/>
      <c r="C5" s="25" t="s">
        <v>17</v>
      </c>
      <c r="D5" s="24" t="s">
        <v>18</v>
      </c>
      <c r="E5" s="25"/>
      <c r="F5" s="27"/>
      <c r="G5" s="27"/>
      <c r="H5" s="28" t="s">
        <v>19</v>
      </c>
      <c r="I5" s="25" t="s">
        <v>20</v>
      </c>
      <c r="J5" s="25" t="s">
        <v>21</v>
      </c>
      <c r="K5" s="25" t="s">
        <v>22</v>
      </c>
      <c r="L5" s="44"/>
      <c r="M5" s="45"/>
      <c r="N5" s="27"/>
      <c r="O5" s="27"/>
      <c r="P5" s="27"/>
      <c r="Q5" s="27"/>
      <c r="R5" s="54" t="s">
        <v>23</v>
      </c>
      <c r="S5" s="25" t="s">
        <v>24</v>
      </c>
      <c r="T5" s="25" t="s">
        <v>25</v>
      </c>
      <c r="U5" s="25" t="s">
        <v>26</v>
      </c>
      <c r="Y5" s="13"/>
      <c r="Z5" s="13"/>
      <c r="AA5" s="13"/>
      <c r="AB5" s="13"/>
      <c r="AC5" s="13"/>
      <c r="AD5" s="13"/>
      <c r="AE5" s="13"/>
      <c r="AF5" s="13"/>
    </row>
    <row r="6" ht="24" customHeight="1" spans="1:32">
      <c r="A6" s="27"/>
      <c r="B6" s="27"/>
      <c r="C6" s="24"/>
      <c r="D6" s="29"/>
      <c r="E6" s="24" t="s">
        <v>27</v>
      </c>
      <c r="F6" s="27"/>
      <c r="G6" s="27"/>
      <c r="H6" s="24"/>
      <c r="I6" s="24"/>
      <c r="J6" s="24"/>
      <c r="K6" s="24"/>
      <c r="L6" s="44"/>
      <c r="M6" s="45"/>
      <c r="N6" s="27"/>
      <c r="O6" s="27"/>
      <c r="P6" s="27"/>
      <c r="Q6" s="27"/>
      <c r="R6" s="54"/>
      <c r="S6" s="25"/>
      <c r="T6" s="25"/>
      <c r="U6" s="25"/>
      <c r="Y6" s="13"/>
      <c r="Z6" s="13"/>
      <c r="AA6" s="13"/>
      <c r="AB6" s="13"/>
      <c r="AC6" s="13"/>
      <c r="AD6" s="13"/>
      <c r="AE6" s="13"/>
      <c r="AF6" s="13"/>
    </row>
    <row r="7" ht="29" customHeight="1" spans="1:32">
      <c r="A7" s="30" t="s">
        <v>28</v>
      </c>
      <c r="B7" s="31">
        <v>130.7415</v>
      </c>
      <c r="C7" s="31">
        <v>124.2961</v>
      </c>
      <c r="D7" s="32">
        <v>6.4454</v>
      </c>
      <c r="E7" s="33">
        <v>0.0493</v>
      </c>
      <c r="F7" s="32">
        <v>14.4949</v>
      </c>
      <c r="G7" s="32"/>
      <c r="H7" s="32">
        <v>17.0574</v>
      </c>
      <c r="I7" s="32">
        <v>17.0574</v>
      </c>
      <c r="J7" s="32"/>
      <c r="K7" s="32"/>
      <c r="L7" s="32">
        <v>10.5475</v>
      </c>
      <c r="M7" s="32">
        <v>20.975</v>
      </c>
      <c r="N7" s="32"/>
      <c r="O7" s="32"/>
      <c r="P7" s="34">
        <v>67.6667</v>
      </c>
      <c r="Q7" s="55"/>
      <c r="R7" s="56"/>
      <c r="S7" s="57"/>
      <c r="T7" s="58"/>
      <c r="U7" s="58"/>
      <c r="Y7" s="66"/>
      <c r="Z7" s="66"/>
      <c r="AA7" s="13"/>
      <c r="AB7" s="13"/>
      <c r="AC7" s="13"/>
      <c r="AD7" s="13"/>
      <c r="AE7" s="13"/>
      <c r="AF7" s="13"/>
    </row>
    <row r="8" ht="29" customHeight="1" spans="1:32">
      <c r="A8" s="34" t="s">
        <v>29</v>
      </c>
      <c r="B8" s="31">
        <v>7.4214</v>
      </c>
      <c r="C8" s="31">
        <v>3.9952</v>
      </c>
      <c r="D8" s="32">
        <v>3.4262</v>
      </c>
      <c r="E8" s="33">
        <v>0.4617</v>
      </c>
      <c r="F8" s="32">
        <v>0.6986</v>
      </c>
      <c r="G8" s="32">
        <v>4.8508</v>
      </c>
      <c r="H8" s="32">
        <v>1.872</v>
      </c>
      <c r="I8" s="32">
        <v>1.872</v>
      </c>
      <c r="J8" s="32"/>
      <c r="K8" s="32"/>
      <c r="L8" s="32"/>
      <c r="M8" s="32"/>
      <c r="N8" s="32"/>
      <c r="O8" s="32"/>
      <c r="P8" s="34"/>
      <c r="Q8" s="55"/>
      <c r="R8" s="56"/>
      <c r="S8" s="57"/>
      <c r="T8" s="58"/>
      <c r="U8" s="58"/>
      <c r="W8" s="13"/>
      <c r="X8" s="13"/>
      <c r="Y8" s="66"/>
      <c r="Z8" s="66"/>
      <c r="AA8" s="13"/>
      <c r="AB8" s="13"/>
      <c r="AC8" s="13"/>
      <c r="AD8" s="13"/>
      <c r="AE8" s="13"/>
      <c r="AF8" s="13"/>
    </row>
    <row r="9" ht="29" customHeight="1" spans="1:32">
      <c r="A9" s="34" t="s">
        <v>30</v>
      </c>
      <c r="B9" s="31">
        <v>266.6366</v>
      </c>
      <c r="C9" s="31">
        <v>262.8404</v>
      </c>
      <c r="D9" s="32">
        <v>3.7962</v>
      </c>
      <c r="E9" s="32"/>
      <c r="F9" s="32"/>
      <c r="G9" s="32">
        <v>4</v>
      </c>
      <c r="H9" s="32">
        <v>5.3053</v>
      </c>
      <c r="I9" s="32">
        <v>5.3053</v>
      </c>
      <c r="J9" s="32"/>
      <c r="K9" s="32"/>
      <c r="L9" s="32">
        <v>2.0522</v>
      </c>
      <c r="M9" s="32">
        <v>255.2791</v>
      </c>
      <c r="N9" s="32"/>
      <c r="O9" s="32"/>
      <c r="P9" s="34"/>
      <c r="Q9" s="55"/>
      <c r="R9" s="56"/>
      <c r="S9" s="57"/>
      <c r="T9" s="58"/>
      <c r="U9" s="58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t="29" customHeight="1" spans="1:32">
      <c r="A10" s="34" t="s">
        <v>31</v>
      </c>
      <c r="B10" s="31">
        <v>13.3332</v>
      </c>
      <c r="C10" s="31">
        <v>8.6666</v>
      </c>
      <c r="D10" s="32">
        <v>4.6666</v>
      </c>
      <c r="E10" s="35">
        <v>0.35</v>
      </c>
      <c r="F10" s="32"/>
      <c r="G10" s="32">
        <v>8.6666</v>
      </c>
      <c r="H10" s="32">
        <v>4.6666</v>
      </c>
      <c r="I10" s="32">
        <v>4.6666</v>
      </c>
      <c r="J10" s="32"/>
      <c r="K10" s="32"/>
      <c r="L10" s="32"/>
      <c r="M10" s="32"/>
      <c r="N10" s="32"/>
      <c r="O10" s="32"/>
      <c r="P10" s="34"/>
      <c r="Q10" s="55"/>
      <c r="R10" s="56"/>
      <c r="S10" s="57"/>
      <c r="T10" s="58"/>
      <c r="U10" s="58"/>
      <c r="W10" s="13"/>
      <c r="X10" s="59"/>
      <c r="Y10" s="13"/>
      <c r="Z10" s="13"/>
      <c r="AA10" s="13"/>
      <c r="AB10" s="59"/>
      <c r="AC10" s="13"/>
      <c r="AD10" s="13"/>
      <c r="AE10" s="59"/>
      <c r="AF10" s="13"/>
    </row>
    <row r="11" ht="29" customHeight="1" spans="1:32">
      <c r="A11" s="34" t="s">
        <v>32</v>
      </c>
      <c r="B11" s="31">
        <v>8.1825</v>
      </c>
      <c r="C11" s="31">
        <f>B11-D11</f>
        <v>7.5404</v>
      </c>
      <c r="D11" s="32">
        <v>0.6421</v>
      </c>
      <c r="E11" s="33">
        <v>0.0785</v>
      </c>
      <c r="F11" s="32"/>
      <c r="G11" s="32"/>
      <c r="H11" s="32"/>
      <c r="I11" s="32"/>
      <c r="J11" s="32"/>
      <c r="K11" s="32"/>
      <c r="L11" s="32"/>
      <c r="M11" s="32">
        <v>0.9333</v>
      </c>
      <c r="N11" s="32"/>
      <c r="O11" s="32"/>
      <c r="P11" s="32">
        <v>7.2492</v>
      </c>
      <c r="Q11" s="55"/>
      <c r="R11" s="56"/>
      <c r="S11" s="57"/>
      <c r="T11" s="58"/>
      <c r="U11" s="58"/>
      <c r="W11" s="13"/>
      <c r="X11" s="59"/>
      <c r="Y11" s="13"/>
      <c r="Z11" s="13"/>
      <c r="AA11" s="13"/>
      <c r="AB11" s="59"/>
      <c r="AC11" s="13"/>
      <c r="AD11" s="13"/>
      <c r="AE11" s="59"/>
      <c r="AF11" s="13"/>
    </row>
    <row r="12" ht="29" customHeight="1" spans="1:32">
      <c r="A12" s="34" t="s">
        <v>33</v>
      </c>
      <c r="B12" s="31">
        <v>45.0069</v>
      </c>
      <c r="C12" s="31">
        <f>B12-D12</f>
        <v>37.2734</v>
      </c>
      <c r="D12" s="32">
        <v>7.7335</v>
      </c>
      <c r="E12" s="33">
        <v>0.1718</v>
      </c>
      <c r="F12" s="32">
        <v>12.5025</v>
      </c>
      <c r="G12" s="32">
        <v>12.9109</v>
      </c>
      <c r="H12" s="32">
        <v>2.9255</v>
      </c>
      <c r="I12" s="32">
        <v>2.9255</v>
      </c>
      <c r="J12" s="32"/>
      <c r="K12" s="32"/>
      <c r="L12" s="32">
        <v>6.4014</v>
      </c>
      <c r="M12" s="32">
        <v>4.3321</v>
      </c>
      <c r="N12" s="32"/>
      <c r="O12" s="32"/>
      <c r="P12" s="46">
        <v>5.9345</v>
      </c>
      <c r="Q12" s="55"/>
      <c r="R12" s="56"/>
      <c r="S12" s="57"/>
      <c r="T12" s="58"/>
      <c r="U12" s="58"/>
      <c r="W12" s="13"/>
      <c r="X12" s="59"/>
      <c r="Y12" s="13"/>
      <c r="Z12" s="13"/>
      <c r="AA12" s="13"/>
      <c r="AB12" s="59"/>
      <c r="AC12" s="13"/>
      <c r="AD12" s="13"/>
      <c r="AE12" s="59"/>
      <c r="AF12" s="13"/>
    </row>
    <row r="13" ht="29" customHeight="1" spans="1:32">
      <c r="A13" s="34" t="s">
        <v>34</v>
      </c>
      <c r="B13" s="31">
        <v>31.0347</v>
      </c>
      <c r="C13" s="31">
        <f>B13-D13</f>
        <v>20.385</v>
      </c>
      <c r="D13" s="32">
        <v>10.6497</v>
      </c>
      <c r="E13" s="33">
        <v>0.3431</v>
      </c>
      <c r="F13" s="32"/>
      <c r="G13" s="32">
        <v>10.6939</v>
      </c>
      <c r="H13" s="32">
        <v>4.6506</v>
      </c>
      <c r="I13" s="32">
        <v>4.6506</v>
      </c>
      <c r="J13" s="47"/>
      <c r="K13" s="47"/>
      <c r="L13" s="32">
        <v>1.4029</v>
      </c>
      <c r="M13" s="32">
        <v>9.6279</v>
      </c>
      <c r="N13" s="32"/>
      <c r="O13" s="32">
        <v>4.6594</v>
      </c>
      <c r="P13" s="48"/>
      <c r="Q13" s="55"/>
      <c r="R13" s="56"/>
      <c r="S13" s="57"/>
      <c r="T13" s="58"/>
      <c r="U13" s="58"/>
      <c r="W13" s="60"/>
      <c r="X13" s="13"/>
      <c r="Y13" s="13"/>
      <c r="Z13" s="13"/>
      <c r="AA13" s="13"/>
      <c r="AB13" s="59"/>
      <c r="AC13" s="13"/>
      <c r="AD13" s="13"/>
      <c r="AE13" s="59"/>
      <c r="AF13" s="13"/>
    </row>
    <row r="14" ht="29" customHeight="1" spans="1:32">
      <c r="A14" s="34" t="s">
        <v>35</v>
      </c>
      <c r="B14" s="31">
        <v>5.5425</v>
      </c>
      <c r="C14" s="31">
        <v>1.9125</v>
      </c>
      <c r="D14" s="32">
        <v>3.63</v>
      </c>
      <c r="E14" s="33">
        <v>0.654</v>
      </c>
      <c r="F14" s="32">
        <v>1.7876</v>
      </c>
      <c r="G14" s="32"/>
      <c r="H14" s="32"/>
      <c r="I14" s="32"/>
      <c r="J14" s="32"/>
      <c r="K14" s="32"/>
      <c r="L14" s="32"/>
      <c r="M14" s="32"/>
      <c r="N14" s="32"/>
      <c r="O14" s="32">
        <v>3.7549</v>
      </c>
      <c r="P14" s="34"/>
      <c r="Q14" s="55"/>
      <c r="R14" s="56"/>
      <c r="S14" s="57"/>
      <c r="T14" s="58"/>
      <c r="U14" s="61"/>
      <c r="V14" s="60"/>
      <c r="W14" s="13"/>
      <c r="X14" s="13"/>
      <c r="Y14" s="13"/>
      <c r="Z14" s="13"/>
      <c r="AA14" s="13"/>
      <c r="AB14" s="13"/>
      <c r="AC14" s="13"/>
      <c r="AD14" s="13"/>
      <c r="AE14" s="59"/>
      <c r="AF14" s="13"/>
    </row>
    <row r="15" ht="29" customHeight="1" spans="1:32">
      <c r="A15" s="34" t="s">
        <v>36</v>
      </c>
      <c r="B15" s="31">
        <v>19.3578</v>
      </c>
      <c r="C15" s="31">
        <v>4.0223</v>
      </c>
      <c r="D15" s="32">
        <v>15.3355</v>
      </c>
      <c r="E15" s="33">
        <v>0.7921</v>
      </c>
      <c r="F15" s="32">
        <v>0.148</v>
      </c>
      <c r="G15" s="32">
        <v>4.8346</v>
      </c>
      <c r="H15" s="32"/>
      <c r="I15" s="32"/>
      <c r="J15" s="32"/>
      <c r="K15" s="32"/>
      <c r="L15" s="32"/>
      <c r="M15" s="32">
        <v>11.8552</v>
      </c>
      <c r="N15" s="32"/>
      <c r="O15" s="32">
        <v>2.52</v>
      </c>
      <c r="P15" s="34"/>
      <c r="Q15" s="55"/>
      <c r="R15" s="56"/>
      <c r="S15" s="57"/>
      <c r="T15" s="58"/>
      <c r="U15" s="58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ht="29" customHeight="1" spans="1:32">
      <c r="A16" s="34" t="s">
        <v>37</v>
      </c>
      <c r="B16" s="31">
        <v>6.3408</v>
      </c>
      <c r="C16" s="31">
        <v>4.9251</v>
      </c>
      <c r="D16" s="32">
        <v>1.4157</v>
      </c>
      <c r="E16" s="33">
        <v>0.7767</v>
      </c>
      <c r="F16" s="32">
        <v>2</v>
      </c>
      <c r="G16" s="32">
        <v>4.3408</v>
      </c>
      <c r="H16" s="32"/>
      <c r="I16" s="32"/>
      <c r="J16" s="32"/>
      <c r="K16" s="32"/>
      <c r="L16" s="32"/>
      <c r="M16" s="32"/>
      <c r="N16" s="32"/>
      <c r="O16" s="32"/>
      <c r="P16" s="34"/>
      <c r="Q16" s="55"/>
      <c r="R16" s="56"/>
      <c r="S16" s="57"/>
      <c r="T16" s="58"/>
      <c r="U16" s="58"/>
      <c r="Y16" s="13"/>
      <c r="Z16" s="13"/>
      <c r="AA16" s="13"/>
      <c r="AB16" s="13"/>
      <c r="AC16" s="13"/>
      <c r="AD16" s="13"/>
      <c r="AE16" s="13"/>
      <c r="AF16" s="13"/>
    </row>
    <row r="17" ht="29" customHeight="1" spans="1:32">
      <c r="A17" s="30" t="s">
        <v>38</v>
      </c>
      <c r="B17" s="31">
        <v>0.6407</v>
      </c>
      <c r="C17" s="31">
        <v>0.6407</v>
      </c>
      <c r="D17" s="32"/>
      <c r="E17" s="35">
        <v>0</v>
      </c>
      <c r="F17" s="32"/>
      <c r="G17" s="32"/>
      <c r="H17" s="32"/>
      <c r="I17" s="32"/>
      <c r="J17" s="32"/>
      <c r="K17" s="32"/>
      <c r="L17" s="32">
        <v>0.3</v>
      </c>
      <c r="M17" s="32">
        <v>0.2987</v>
      </c>
      <c r="N17" s="32"/>
      <c r="O17" s="32">
        <v>0.042</v>
      </c>
      <c r="P17" s="34"/>
      <c r="Q17" s="55"/>
      <c r="R17" s="56"/>
      <c r="S17" s="57"/>
      <c r="T17" s="58"/>
      <c r="U17" s="58"/>
      <c r="Y17" s="13"/>
      <c r="Z17" s="13"/>
      <c r="AA17" s="13"/>
      <c r="AB17" s="67"/>
      <c r="AC17" s="67"/>
      <c r="AD17" s="13"/>
      <c r="AE17" s="13"/>
      <c r="AF17" s="13"/>
    </row>
    <row r="18" ht="29" customHeight="1" spans="1:32">
      <c r="A18" s="30" t="s">
        <v>39</v>
      </c>
      <c r="B18" s="31">
        <v>186.9678</v>
      </c>
      <c r="C18" s="31">
        <v>117.021</v>
      </c>
      <c r="D18" s="32">
        <v>69.9468</v>
      </c>
      <c r="E18" s="33">
        <v>0.3741</v>
      </c>
      <c r="F18" s="32">
        <f>SUM('[1]2026年度供应计划表'!F7:F32)</f>
        <v>0.2714</v>
      </c>
      <c r="G18" s="32">
        <f>SUM('[1]2026年度供应计划表'!G7:G32)</f>
        <v>122.4164</v>
      </c>
      <c r="H18" s="32">
        <f>SUM('[1]2026年度供应计划表'!H7:H32)</f>
        <v>2.9</v>
      </c>
      <c r="I18" s="32"/>
      <c r="J18" s="32">
        <v>2.9</v>
      </c>
      <c r="K18" s="32"/>
      <c r="L18" s="32">
        <f>SUM('[1]2026年度供应计划表'!P7:P32)</f>
        <v>42.1758</v>
      </c>
      <c r="M18" s="32">
        <f>SUM('[1]2026年度供应计划表'!M7:M32)</f>
        <v>15.2114</v>
      </c>
      <c r="N18" s="32"/>
      <c r="O18" s="32">
        <f>SUM('[1]2026年度供应计划表'!O7:O32)</f>
        <v>3.9928</v>
      </c>
      <c r="P18" s="32"/>
      <c r="Q18" s="55"/>
      <c r="R18" s="56"/>
      <c r="S18" s="57"/>
      <c r="T18" s="58"/>
      <c r="U18" s="58"/>
      <c r="Y18" s="13"/>
      <c r="Z18" s="13"/>
      <c r="AA18" s="13"/>
      <c r="AB18" s="13"/>
      <c r="AC18" s="13"/>
      <c r="AD18" s="13"/>
      <c r="AE18" s="13"/>
      <c r="AF18" s="13"/>
    </row>
    <row r="19" ht="29" customHeight="1" spans="1:32">
      <c r="A19" s="30" t="s">
        <v>40</v>
      </c>
      <c r="B19" s="31">
        <v>123.2</v>
      </c>
      <c r="C19" s="31">
        <v>16.58</v>
      </c>
      <c r="D19" s="32">
        <v>106.62</v>
      </c>
      <c r="E19" s="33">
        <v>0.8654</v>
      </c>
      <c r="F19" s="32">
        <v>6</v>
      </c>
      <c r="G19" s="32">
        <v>114.39</v>
      </c>
      <c r="H19" s="32"/>
      <c r="I19" s="32"/>
      <c r="J19" s="32"/>
      <c r="K19" s="32"/>
      <c r="L19" s="32">
        <v>1.87</v>
      </c>
      <c r="M19" s="32">
        <v>0.94</v>
      </c>
      <c r="N19" s="32"/>
      <c r="O19" s="32"/>
      <c r="P19" s="32"/>
      <c r="Q19" s="55"/>
      <c r="R19" s="56"/>
      <c r="S19" s="57"/>
      <c r="T19" s="58"/>
      <c r="U19" s="58"/>
      <c r="Y19" s="13"/>
      <c r="Z19" s="13"/>
      <c r="AA19" s="13"/>
      <c r="AB19" s="13"/>
      <c r="AC19" s="13"/>
      <c r="AD19" s="13"/>
      <c r="AE19" s="13"/>
      <c r="AF19" s="13"/>
    </row>
    <row r="20" ht="26" customHeight="1" spans="1:32">
      <c r="A20" s="30" t="s">
        <v>41</v>
      </c>
      <c r="B20" s="31">
        <v>74.9411</v>
      </c>
      <c r="C20" s="31">
        <v>70.5136</v>
      </c>
      <c r="D20" s="32">
        <v>4.4275</v>
      </c>
      <c r="E20" s="33">
        <v>0.0591</v>
      </c>
      <c r="F20" s="32"/>
      <c r="G20" s="32">
        <v>18.3056</v>
      </c>
      <c r="H20" s="32"/>
      <c r="I20" s="32"/>
      <c r="J20" s="32"/>
      <c r="K20" s="32"/>
      <c r="L20" s="32"/>
      <c r="M20" s="32">
        <v>53.9995</v>
      </c>
      <c r="N20" s="32">
        <v>2.636</v>
      </c>
      <c r="O20" s="32"/>
      <c r="P20" s="49"/>
      <c r="Q20" s="62"/>
      <c r="R20" s="63"/>
      <c r="S20" s="63"/>
      <c r="T20" s="64"/>
      <c r="U20" s="64"/>
      <c r="Y20" s="13"/>
      <c r="Z20" s="13"/>
      <c r="AA20" s="13"/>
      <c r="AB20" s="13"/>
      <c r="AC20" s="13"/>
      <c r="AD20" s="13"/>
      <c r="AE20" s="13"/>
      <c r="AF20" s="13"/>
    </row>
    <row r="21" ht="29" customHeight="1" spans="1:21">
      <c r="A21" s="36" t="s">
        <v>42</v>
      </c>
      <c r="B21" s="37">
        <f>SUM(B7:B20)</f>
        <v>919.3475</v>
      </c>
      <c r="C21" s="37">
        <f>SUM(C7:C20)</f>
        <v>680.6123</v>
      </c>
      <c r="D21" s="37">
        <f>SUM(D7:D20)</f>
        <v>238.7352</v>
      </c>
      <c r="E21" s="38" t="s">
        <v>43</v>
      </c>
      <c r="F21" s="37">
        <f>SUM(F7:F20)</f>
        <v>37.903</v>
      </c>
      <c r="G21" s="37">
        <f>SUM(G7:G20)</f>
        <v>305.4096</v>
      </c>
      <c r="H21" s="37">
        <v>39.3774</v>
      </c>
      <c r="I21" s="37">
        <f>SUM(I7:I20)</f>
        <v>36.4774</v>
      </c>
      <c r="J21" s="37">
        <f>SUM(J7:J20)</f>
        <v>2.9</v>
      </c>
      <c r="K21" s="37"/>
      <c r="L21" s="37">
        <f>SUM(L7:L20)</f>
        <v>64.7498</v>
      </c>
      <c r="M21" s="37">
        <f>SUM(M7:M20)</f>
        <v>373.4522</v>
      </c>
      <c r="N21" s="50">
        <f>SUM(N7:N20)</f>
        <v>2.636</v>
      </c>
      <c r="O21" s="50">
        <f>SUM(O7:O20)</f>
        <v>14.9691</v>
      </c>
      <c r="P21" s="51">
        <v>80.8504</v>
      </c>
      <c r="Q21" s="65"/>
      <c r="R21" s="63"/>
      <c r="S21" s="63"/>
      <c r="T21" s="64"/>
      <c r="U21" s="64"/>
    </row>
    <row r="22" customFormat="1" ht="39" customHeight="1" spans="2:16">
      <c r="B22" s="39"/>
      <c r="C22" s="39"/>
      <c r="D22" s="39"/>
      <c r="E22" s="39"/>
      <c r="F22" s="39"/>
      <c r="G22" s="39"/>
      <c r="H22" s="40"/>
      <c r="I22" s="39"/>
      <c r="J22" s="39"/>
      <c r="K22" s="39"/>
      <c r="L22" s="39"/>
      <c r="M22" s="39"/>
      <c r="N22" s="39"/>
      <c r="O22" s="39"/>
      <c r="P22" s="39"/>
    </row>
    <row r="23" customFormat="1" ht="39" customHeight="1" spans="2:16">
      <c r="B23" s="39"/>
      <c r="C23" s="39"/>
      <c r="D23" s="39"/>
      <c r="E23" s="39"/>
      <c r="F23" s="39"/>
      <c r="G23" s="39"/>
      <c r="H23" s="40"/>
      <c r="I23" s="39"/>
      <c r="J23" s="39"/>
      <c r="K23" s="39"/>
      <c r="L23" s="39"/>
      <c r="M23" s="39"/>
      <c r="N23" s="39"/>
      <c r="O23" s="39"/>
      <c r="P23" s="39"/>
    </row>
    <row r="24" customFormat="1" spans="2:16">
      <c r="B24" s="39"/>
      <c r="C24" s="39"/>
      <c r="D24" s="39"/>
      <c r="E24" s="39"/>
      <c r="F24" s="39"/>
      <c r="G24" s="39"/>
      <c r="H24" s="40"/>
      <c r="I24" s="39"/>
      <c r="J24" s="39"/>
      <c r="K24" s="39"/>
      <c r="L24" s="39"/>
      <c r="M24" s="39"/>
      <c r="N24" s="39"/>
      <c r="O24" s="39"/>
      <c r="P24" s="39"/>
    </row>
    <row r="25" customFormat="1" spans="2:16">
      <c r="B25" s="39"/>
      <c r="C25" s="39"/>
      <c r="D25" s="39"/>
      <c r="E25" s="39"/>
      <c r="F25" s="39"/>
      <c r="G25" s="39"/>
      <c r="H25" s="40"/>
      <c r="I25" s="39"/>
      <c r="J25" s="39"/>
      <c r="K25" s="39"/>
      <c r="L25" s="39"/>
      <c r="M25" s="39"/>
      <c r="N25" s="39"/>
      <c r="O25" s="39"/>
      <c r="P25" s="39"/>
    </row>
  </sheetData>
  <mergeCells count="26">
    <mergeCell ref="A2:P2"/>
    <mergeCell ref="L3:P3"/>
    <mergeCell ref="C4:E4"/>
    <mergeCell ref="H4:K4"/>
    <mergeCell ref="R4:S4"/>
    <mergeCell ref="T4:U4"/>
    <mergeCell ref="D5:E5"/>
    <mergeCell ref="A4:A6"/>
    <mergeCell ref="B4:B6"/>
    <mergeCell ref="C5:C6"/>
    <mergeCell ref="F4:F6"/>
    <mergeCell ref="G4:G6"/>
    <mergeCell ref="H5:H6"/>
    <mergeCell ref="I5:I6"/>
    <mergeCell ref="J5:J6"/>
    <mergeCell ref="K5:K6"/>
    <mergeCell ref="L4:L6"/>
    <mergeCell ref="M4:M6"/>
    <mergeCell ref="N4:N6"/>
    <mergeCell ref="O4:O6"/>
    <mergeCell ref="P4:P6"/>
    <mergeCell ref="Q4:Q6"/>
    <mergeCell ref="R5:R6"/>
    <mergeCell ref="S5:S6"/>
    <mergeCell ref="T5:T6"/>
    <mergeCell ref="U5:U6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G6" sqref="G6"/>
    </sheetView>
  </sheetViews>
  <sheetFormatPr defaultColWidth="9" defaultRowHeight="13.5" outlineLevelCol="5"/>
  <cols>
    <col min="1" max="1" width="11" customWidth="1"/>
    <col min="2" max="4" width="12.75" customWidth="1"/>
    <col min="5" max="6" width="12.625"/>
    <col min="7" max="7" width="15.175" customWidth="1"/>
    <col min="8" max="8" width="17.3166666666667" customWidth="1"/>
  </cols>
  <sheetData>
    <row r="1" ht="21" customHeight="1" spans="1:6">
      <c r="A1" s="1" t="s">
        <v>44</v>
      </c>
      <c r="B1" s="1"/>
      <c r="C1" s="1"/>
      <c r="D1" s="1"/>
      <c r="E1" s="1"/>
      <c r="F1" s="2"/>
    </row>
    <row r="2" ht="15.75" spans="1:6">
      <c r="A2" s="3" t="s">
        <v>45</v>
      </c>
      <c r="B2" s="4">
        <v>2021</v>
      </c>
      <c r="C2" s="4">
        <v>2022</v>
      </c>
      <c r="D2" s="4">
        <v>2023</v>
      </c>
      <c r="E2" s="5" t="s">
        <v>46</v>
      </c>
      <c r="F2" s="6"/>
    </row>
    <row r="3" ht="19" customHeight="1" spans="1:6">
      <c r="A3" s="7" t="s">
        <v>47</v>
      </c>
      <c r="B3" s="8">
        <v>1548.0618</v>
      </c>
      <c r="C3" s="8">
        <v>1495.4052</v>
      </c>
      <c r="D3" s="9">
        <v>1441.1933</v>
      </c>
      <c r="E3" s="10">
        <f>AVERAGE(B3:D3)</f>
        <v>1494.88676666667</v>
      </c>
      <c r="F3" s="11"/>
    </row>
    <row r="4" ht="19" customHeight="1" spans="1:6">
      <c r="A4" s="7" t="s">
        <v>48</v>
      </c>
      <c r="B4" s="8">
        <v>1224.312471</v>
      </c>
      <c r="C4" s="8">
        <v>694.0788</v>
      </c>
      <c r="D4" s="9">
        <v>688.990571</v>
      </c>
      <c r="E4" s="10">
        <f t="shared" ref="E4:E16" si="0">AVERAGE(B4:D4)</f>
        <v>869.127280666667</v>
      </c>
      <c r="F4" s="11"/>
    </row>
    <row r="5" ht="19" customHeight="1" spans="1:6">
      <c r="A5" s="7" t="s">
        <v>49</v>
      </c>
      <c r="B5" s="8">
        <v>1356.045255</v>
      </c>
      <c r="C5" s="8">
        <v>2087.6175</v>
      </c>
      <c r="D5" s="9">
        <v>1490.971898</v>
      </c>
      <c r="E5" s="10">
        <f t="shared" si="0"/>
        <v>1644.87821766667</v>
      </c>
      <c r="F5" s="11"/>
    </row>
    <row r="6" ht="19" customHeight="1" spans="1:6">
      <c r="A6" s="7" t="s">
        <v>50</v>
      </c>
      <c r="B6" s="8">
        <v>541.319604</v>
      </c>
      <c r="C6" s="8">
        <v>1150.3151</v>
      </c>
      <c r="D6" s="9">
        <v>293.890172</v>
      </c>
      <c r="E6" s="10">
        <f t="shared" si="0"/>
        <v>661.841625333333</v>
      </c>
      <c r="F6" s="11"/>
    </row>
    <row r="7" ht="19" customHeight="1" spans="1:6">
      <c r="A7" s="7" t="s">
        <v>51</v>
      </c>
      <c r="B7" s="8">
        <v>555.728771</v>
      </c>
      <c r="C7" s="8">
        <v>363.3725</v>
      </c>
      <c r="D7" s="9">
        <v>262.112722</v>
      </c>
      <c r="E7" s="10">
        <f t="shared" si="0"/>
        <v>393.737997666667</v>
      </c>
      <c r="F7" s="11"/>
    </row>
    <row r="8" ht="19" customHeight="1" spans="1:6">
      <c r="A8" s="7" t="s">
        <v>52</v>
      </c>
      <c r="B8" s="8">
        <v>405.0746</v>
      </c>
      <c r="C8" s="8">
        <v>487.3505</v>
      </c>
      <c r="D8" s="9">
        <v>225.588306</v>
      </c>
      <c r="E8" s="10">
        <f t="shared" si="0"/>
        <v>372.671135333333</v>
      </c>
      <c r="F8" s="11"/>
    </row>
    <row r="9" ht="19" customHeight="1" spans="1:6">
      <c r="A9" s="7" t="s">
        <v>53</v>
      </c>
      <c r="B9" s="8">
        <v>765.57154</v>
      </c>
      <c r="C9" s="8">
        <v>684.196</v>
      </c>
      <c r="D9" s="9">
        <v>584.334468</v>
      </c>
      <c r="E9" s="10">
        <f t="shared" si="0"/>
        <v>678.034002666667</v>
      </c>
      <c r="F9" s="11"/>
    </row>
    <row r="10" ht="19" customHeight="1" spans="1:6">
      <c r="A10" s="7" t="s">
        <v>54</v>
      </c>
      <c r="B10" s="8">
        <v>372.11544</v>
      </c>
      <c r="C10" s="8">
        <v>492.9438</v>
      </c>
      <c r="D10" s="9">
        <v>1496.343362</v>
      </c>
      <c r="E10" s="10">
        <f t="shared" si="0"/>
        <v>787.134200666667</v>
      </c>
      <c r="F10" s="11"/>
    </row>
    <row r="11" ht="19" customHeight="1" spans="1:6">
      <c r="A11" s="7" t="s">
        <v>55</v>
      </c>
      <c r="B11" s="8">
        <v>135.208192</v>
      </c>
      <c r="C11" s="8">
        <v>175.1866</v>
      </c>
      <c r="D11" s="9">
        <v>247.359506</v>
      </c>
      <c r="E11" s="10">
        <f t="shared" si="0"/>
        <v>185.918099333333</v>
      </c>
      <c r="F11" s="11"/>
    </row>
    <row r="12" ht="19" customHeight="1" spans="1:6">
      <c r="A12" s="7" t="s">
        <v>56</v>
      </c>
      <c r="B12" s="8">
        <v>121.058751</v>
      </c>
      <c r="C12" s="8">
        <v>111.5283</v>
      </c>
      <c r="D12" s="9">
        <v>169.9006</v>
      </c>
      <c r="E12" s="10">
        <f t="shared" si="0"/>
        <v>134.162550333333</v>
      </c>
      <c r="F12" s="11"/>
    </row>
    <row r="13" ht="19" customHeight="1" spans="1:6">
      <c r="A13" s="7" t="s">
        <v>57</v>
      </c>
      <c r="B13" s="8">
        <v>1204.1104</v>
      </c>
      <c r="C13" s="8">
        <v>722.4414</v>
      </c>
      <c r="D13" s="9">
        <v>592.989214</v>
      </c>
      <c r="E13" s="10">
        <f t="shared" si="0"/>
        <v>839.847004666667</v>
      </c>
      <c r="F13" s="11"/>
    </row>
    <row r="14" ht="19" customHeight="1" spans="1:6">
      <c r="A14" s="7" t="s">
        <v>58</v>
      </c>
      <c r="B14" s="8">
        <v>956.3494</v>
      </c>
      <c r="C14" s="8">
        <v>710.0953</v>
      </c>
      <c r="D14" s="9">
        <v>526.2938</v>
      </c>
      <c r="E14" s="10">
        <f t="shared" si="0"/>
        <v>730.912833333333</v>
      </c>
      <c r="F14" s="11"/>
    </row>
    <row r="15" ht="19" customHeight="1" spans="1:6">
      <c r="A15" s="7" t="s">
        <v>59</v>
      </c>
      <c r="B15" s="8">
        <v>284.067141</v>
      </c>
      <c r="C15" s="8">
        <v>360.1218</v>
      </c>
      <c r="D15" s="9">
        <v>344.2668</v>
      </c>
      <c r="E15" s="10">
        <f t="shared" si="0"/>
        <v>329.485247</v>
      </c>
      <c r="F15" s="11"/>
    </row>
    <row r="16" ht="19" customHeight="1" spans="1:6">
      <c r="A16" s="12" t="s">
        <v>42</v>
      </c>
      <c r="B16" s="8">
        <v>9469.023365</v>
      </c>
      <c r="C16" s="8">
        <v>9534.6528</v>
      </c>
      <c r="D16" s="8">
        <f>SUM(D3:D15)</f>
        <v>8364.234719</v>
      </c>
      <c r="E16" s="10">
        <f t="shared" si="0"/>
        <v>9122.63696133333</v>
      </c>
      <c r="F16" s="11"/>
    </row>
    <row r="17" spans="6:6">
      <c r="F17" s="13"/>
    </row>
    <row r="18" spans="6:6">
      <c r="F18" s="13"/>
    </row>
    <row r="19" ht="21" customHeight="1" spans="1:6">
      <c r="A19" s="14" t="s">
        <v>60</v>
      </c>
      <c r="B19" s="14"/>
      <c r="C19" s="14"/>
      <c r="D19" s="14"/>
      <c r="E19" s="14"/>
      <c r="F19" s="15"/>
    </row>
    <row r="20" ht="35" customHeight="1" spans="1:6">
      <c r="A20" s="14"/>
      <c r="B20" s="16">
        <v>2021</v>
      </c>
      <c r="C20" s="16">
        <v>2022</v>
      </c>
      <c r="D20" s="16">
        <v>2023</v>
      </c>
      <c r="E20" s="14" t="s">
        <v>46</v>
      </c>
      <c r="F20" s="15"/>
    </row>
    <row r="21" ht="15.75" spans="1:6">
      <c r="A21" s="7" t="s">
        <v>47</v>
      </c>
      <c r="B21" s="8">
        <v>264.9012</v>
      </c>
      <c r="C21" s="8">
        <v>133.9806</v>
      </c>
      <c r="D21" s="17">
        <v>64.9987</v>
      </c>
      <c r="E21" s="18">
        <f>AVERAGE(B21:D21)</f>
        <v>154.626833333333</v>
      </c>
      <c r="F21" s="19"/>
    </row>
    <row r="22" ht="15.75" spans="1:6">
      <c r="A22" s="7" t="s">
        <v>48</v>
      </c>
      <c r="B22" s="8">
        <v>58.711219</v>
      </c>
      <c r="C22" s="8">
        <v>20.4552</v>
      </c>
      <c r="D22" s="17">
        <v>31.619198</v>
      </c>
      <c r="E22" s="18">
        <f t="shared" ref="E22:E34" si="1">AVERAGE(B22:D22)</f>
        <v>36.928539</v>
      </c>
      <c r="F22" s="19"/>
    </row>
    <row r="23" ht="15.75" spans="1:6">
      <c r="A23" s="7" t="s">
        <v>49</v>
      </c>
      <c r="B23" s="8">
        <v>85.113584</v>
      </c>
      <c r="C23" s="8">
        <v>206.197</v>
      </c>
      <c r="D23" s="17">
        <v>92.9079</v>
      </c>
      <c r="E23" s="18">
        <f t="shared" si="1"/>
        <v>128.072828</v>
      </c>
      <c r="F23" s="19"/>
    </row>
    <row r="24" ht="15.75" spans="1:6">
      <c r="A24" s="7" t="s">
        <v>50</v>
      </c>
      <c r="B24" s="8">
        <v>99.539354</v>
      </c>
      <c r="C24" s="8">
        <v>98.6149</v>
      </c>
      <c r="D24" s="17">
        <v>19.246169</v>
      </c>
      <c r="E24" s="18">
        <f t="shared" si="1"/>
        <v>72.4668076666667</v>
      </c>
      <c r="F24" s="19"/>
    </row>
    <row r="25" ht="15.75" spans="1:6">
      <c r="A25" s="7" t="s">
        <v>51</v>
      </c>
      <c r="B25" s="8">
        <v>32.012173</v>
      </c>
      <c r="C25" s="8">
        <v>65.2802</v>
      </c>
      <c r="D25" s="17">
        <v>17.086632</v>
      </c>
      <c r="E25" s="18">
        <f t="shared" si="1"/>
        <v>38.126335</v>
      </c>
      <c r="F25" s="19"/>
    </row>
    <row r="26" ht="15.75" spans="1:6">
      <c r="A26" s="7" t="s">
        <v>52</v>
      </c>
      <c r="B26" s="8">
        <v>9.8327</v>
      </c>
      <c r="C26" s="8">
        <v>0</v>
      </c>
      <c r="D26" s="17">
        <v>4.9021</v>
      </c>
      <c r="E26" s="18">
        <f t="shared" si="1"/>
        <v>4.9116</v>
      </c>
      <c r="F26" s="19"/>
    </row>
    <row r="27" ht="15.75" spans="1:6">
      <c r="A27" s="7" t="s">
        <v>53</v>
      </c>
      <c r="B27" s="8">
        <v>80.579418</v>
      </c>
      <c r="C27" s="8">
        <v>83.1001</v>
      </c>
      <c r="D27" s="17">
        <v>32.885597</v>
      </c>
      <c r="E27" s="18">
        <f t="shared" si="1"/>
        <v>65.521705</v>
      </c>
      <c r="F27" s="19"/>
    </row>
    <row r="28" ht="15.75" spans="1:6">
      <c r="A28" s="7" t="s">
        <v>54</v>
      </c>
      <c r="B28" s="8">
        <v>28.649024</v>
      </c>
      <c r="C28" s="8">
        <v>22.83</v>
      </c>
      <c r="D28" s="17">
        <v>16.285545</v>
      </c>
      <c r="E28" s="18">
        <f t="shared" si="1"/>
        <v>22.5881896666667</v>
      </c>
      <c r="F28" s="19"/>
    </row>
    <row r="29" ht="15.75" spans="1:6">
      <c r="A29" s="7" t="s">
        <v>55</v>
      </c>
      <c r="B29" s="8">
        <v>15.4505</v>
      </c>
      <c r="C29" s="8">
        <v>22.8272</v>
      </c>
      <c r="D29" s="17">
        <v>4.0453</v>
      </c>
      <c r="E29" s="18">
        <f t="shared" si="1"/>
        <v>14.1076666666667</v>
      </c>
      <c r="F29" s="19"/>
    </row>
    <row r="30" ht="15.75" spans="1:6">
      <c r="A30" s="7" t="s">
        <v>56</v>
      </c>
      <c r="B30" s="8">
        <v>0.7731</v>
      </c>
      <c r="C30" s="8">
        <v>11.5783</v>
      </c>
      <c r="D30" s="17">
        <v>10.5049</v>
      </c>
      <c r="E30" s="18">
        <f t="shared" si="1"/>
        <v>7.61876666666667</v>
      </c>
      <c r="F30" s="19"/>
    </row>
    <row r="31" ht="15.75" spans="1:6">
      <c r="A31" s="7" t="s">
        <v>57</v>
      </c>
      <c r="B31" s="8">
        <v>216.1257</v>
      </c>
      <c r="C31" s="8">
        <v>7.2123</v>
      </c>
      <c r="D31" s="17">
        <v>0</v>
      </c>
      <c r="E31" s="18">
        <f t="shared" si="1"/>
        <v>74.446</v>
      </c>
      <c r="F31" s="19"/>
    </row>
    <row r="32" ht="15.75" spans="1:6">
      <c r="A32" s="7" t="s">
        <v>58</v>
      </c>
      <c r="B32" s="8">
        <v>37.3528</v>
      </c>
      <c r="C32" s="8">
        <v>37.6168</v>
      </c>
      <c r="D32" s="17">
        <v>16.1758</v>
      </c>
      <c r="E32" s="18">
        <f t="shared" si="1"/>
        <v>30.3818</v>
      </c>
      <c r="F32" s="19"/>
    </row>
    <row r="33" ht="15.75" spans="1:6">
      <c r="A33" s="7" t="s">
        <v>59</v>
      </c>
      <c r="B33" s="8">
        <v>23.849049</v>
      </c>
      <c r="C33" s="8">
        <v>20.6782</v>
      </c>
      <c r="D33" s="17">
        <v>35.505</v>
      </c>
      <c r="E33" s="18">
        <f t="shared" si="1"/>
        <v>26.6774163333333</v>
      </c>
      <c r="F33" s="19"/>
    </row>
    <row r="34" ht="15.75" spans="1:6">
      <c r="A34" s="12" t="s">
        <v>42</v>
      </c>
      <c r="B34" s="8">
        <v>952.889821</v>
      </c>
      <c r="C34" s="8">
        <v>730.3708</v>
      </c>
      <c r="D34" s="8">
        <f>SUM(D21:D33)</f>
        <v>346.162841</v>
      </c>
      <c r="E34" s="18">
        <f t="shared" si="1"/>
        <v>676.474487333333</v>
      </c>
      <c r="F34" s="19"/>
    </row>
  </sheetData>
  <mergeCells count="2">
    <mergeCell ref="A1:E1"/>
    <mergeCell ref="A19:E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国有建设用地</vt:lpstr>
      <vt:lpstr>近三年供应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wxb</cp:lastModifiedBy>
  <dcterms:created xsi:type="dcterms:W3CDTF">2020-04-07T02:55:00Z</dcterms:created>
  <dcterms:modified xsi:type="dcterms:W3CDTF">2026-04-03T03:00:34Z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  <property fmtid="{D5CDD505-2E9C-101B-9397-08002B2CF9AE}" pid="3" name="KSOReadingLayout">
    <vt:bool>true</vt:bool>
  </property>
  <property fmtid="{D5CDD505-2E9C-101B-9397-08002B2CF9AE}" pid="4" name="ICV">
    <vt:lpwstr>4602CA1FACFD41B0B97797BD613D273B_12</vt:lpwstr>
  </property>
  <property fmtid="{D5CDD505-2E9C-101B-9397-08002B2CF9AE}" pid="5" name="CalculationRule">
    <vt:i4>0</vt:i4>
  </property>
</Properties>
</file>